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<sst xmlns="http://schemas.openxmlformats.org/spreadsheetml/2006/main" count="93" uniqueCount="71">
  <si>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t>Dział</t>
  </si>
  <si>
    <t>Rozdział</t>
  </si>
  <si>
    <t>Zwiększenie</t>
  </si>
  <si>
    <t>Razem</t>
  </si>
  <si>
    <t>Tytuł wydatków</t>
  </si>
  <si>
    <t>Wydatki bieżące w tym:</t>
  </si>
  <si>
    <t>Zmniejszenie</t>
  </si>
  <si>
    <t>801</t>
  </si>
  <si>
    <t>852</t>
  </si>
  <si>
    <t>854</t>
  </si>
  <si>
    <t>Edukacyjna opieka wychowawcza</t>
  </si>
  <si>
    <t xml:space="preserve">             Wydatki budżetu powiatu w 2011 r. </t>
  </si>
  <si>
    <t>Dotacje w tym:</t>
  </si>
  <si>
    <t>85201</t>
  </si>
  <si>
    <t>Wydatki majątkowe w tym:</t>
  </si>
  <si>
    <t>80130</t>
  </si>
  <si>
    <t>Pomoc społeczna</t>
  </si>
  <si>
    <t>Placówki opiekuńczo-wychowawcze</t>
  </si>
  <si>
    <t>85202</t>
  </si>
  <si>
    <t>Oświata i wychowanie</t>
  </si>
  <si>
    <t>Szkoły zawodowe</t>
  </si>
  <si>
    <t>Domy pomocy społecznej</t>
  </si>
  <si>
    <t>80111</t>
  </si>
  <si>
    <t>85421</t>
  </si>
  <si>
    <t>Młodzieżowe ośrodki socjoterapii</t>
  </si>
  <si>
    <t>1. Dotacja dla Młodzieżowego Ośrodka Socjoterapii PAC</t>
  </si>
  <si>
    <t>Gimnazja specjalne</t>
  </si>
  <si>
    <t>80120</t>
  </si>
  <si>
    <t>Licea ogólnokształcące</t>
  </si>
  <si>
    <t>1. Dotacja dla Gimnazjum Specjalnego przy Młodzieżowym Ośrodku Socjoterpaii w Zielonce</t>
  </si>
  <si>
    <t>80102</t>
  </si>
  <si>
    <t>Szkoły podstawowe specjalne</t>
  </si>
  <si>
    <t>80134</t>
  </si>
  <si>
    <t>Szkoły zawodowe specjalne</t>
  </si>
  <si>
    <t>600</t>
  </si>
  <si>
    <t>60014</t>
  </si>
  <si>
    <t>Transport i łączność</t>
  </si>
  <si>
    <t>Drogi publiczne powiatowe</t>
  </si>
  <si>
    <t>1. Wydatki bieżące przeznaczone na modernizację przepustów w drodze powiatowej Nr 4308W - w ul. Starej w Nadmie</t>
  </si>
  <si>
    <t>1. Przebudowa ul. Batorego w Ząbkach</t>
  </si>
  <si>
    <t>1. Wynagrodzenia osobowe LO w Radzyminie</t>
  </si>
  <si>
    <t>2. Wydatki bieżące LO w Urlach</t>
  </si>
  <si>
    <t>1. Dotacja dla Publicznej Zasadniczej Szkoły Zawodowej w Radzyminie</t>
  </si>
  <si>
    <t>1. Wynagrodzenia osobowe i pochodne od wynagrodzeń DD w Równem</t>
  </si>
  <si>
    <t>2. Pozostałe wydatki bieżące DD w Równem</t>
  </si>
  <si>
    <t>1. Pozostałe wydatki bieżące DPS Radzymin</t>
  </si>
  <si>
    <t>1. Zakupy inwestycyjne, w tym szafa chłodnicza, zmywarka gastronomiczna do naczyń, podnośnik rehabilitacyjny dla osób niepełnosprawnych w DPS Radzymin</t>
  </si>
  <si>
    <t>926</t>
  </si>
  <si>
    <t>92601</t>
  </si>
  <si>
    <t>1. Wynagrodzenia osobowe "Orlik Radzymin"</t>
  </si>
  <si>
    <t>Obiekty sportowe</t>
  </si>
  <si>
    <t>Kultura fizyczna</t>
  </si>
  <si>
    <t>3. Pozostałe wydatki bieżące RDD Nr 1</t>
  </si>
  <si>
    <t>4. Pozostałe wydatki bieżące RDD Nr 3</t>
  </si>
  <si>
    <t>853</t>
  </si>
  <si>
    <t>85311</t>
  </si>
  <si>
    <t>1. Dotacja na dofinansowanie działalności Warsztatów Terapii Zajęciowej EMPATIA</t>
  </si>
  <si>
    <t>Pozostałe zadania w zakresie polityki społecznej</t>
  </si>
  <si>
    <t>Rehabilitacja zawodowa i społeczna osób niepełnosprawnych</t>
  </si>
  <si>
    <t>2. Budowa ronda i chodnika w Starym Kraszewie wraz z odwodnieniem, gm.Klembów</t>
  </si>
  <si>
    <t>3. Budowa chodnika Urle-Borzymy (projekt) gm. Jadów</t>
  </si>
  <si>
    <t>4. Budowa parkingu w systemie "parkuj i jedź" w Wołominie (przy PUP) projekt</t>
  </si>
  <si>
    <t>5. Budowa mostu w Mostówce, gm.Wołomin</t>
  </si>
  <si>
    <t>1. Wynagrodzenia osobowe i pochodne od wynagrodzeń - szkoły specjalne</t>
  </si>
  <si>
    <t>2. Wydatki bieżące ZSS w Wołominie</t>
  </si>
  <si>
    <t xml:space="preserve">Wynagrodzenia osobowe i pochodne  od wynagrodzeń </t>
  </si>
  <si>
    <t>1. Wynagrodzenia osobowe i pochodne od wynagrodzeń  -  technikum</t>
  </si>
  <si>
    <t>2. Wydatki bieżące szkoły zawodowe</t>
  </si>
  <si>
    <t xml:space="preserve">1. Wynagrodzenia osobowe i pochodne od wynagrodzeń </t>
  </si>
  <si>
    <r>
      <t>Ogółem zwiększa się wydatki o kwotę</t>
    </r>
    <r>
      <rPr>
        <b/>
        <sz val="10"/>
        <rFont val="Arial CE"/>
        <family val="0"/>
      </rPr>
      <t xml:space="preserve"> 2.425.367 zł</t>
    </r>
  </si>
  <si>
    <r>
      <t xml:space="preserve">Plan wydatków po zmianach wyniesie </t>
    </r>
    <r>
      <rPr>
        <b/>
        <sz val="10"/>
        <rFont val="Arial CE"/>
        <family val="0"/>
      </rPr>
      <t>148.933.039 zł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</si>
</sst>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name val="Arial CE"/>
      <family val="0"/>
    </font>
    <font>
      <b/>
      <sz val="11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0" fillId="24" borderId="0" xfId="0" applyFill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21" fillId="20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49" fontId="24" fillId="0" borderId="14" xfId="0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left" wrapText="1"/>
    </xf>
    <xf numFmtId="49" fontId="30" fillId="0" borderId="10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left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view="pageBreakPreview" zoomScale="48" zoomScaleSheetLayoutView="48" zoomScalePageLayoutView="0" workbookViewId="0" topLeftCell="A38">
      <selection activeCell="E42" sqref="E42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51.125" style="0" customWidth="1"/>
    <col min="5" max="5" width="15.75390625" style="0" customWidth="1"/>
    <col min="6" max="6" width="14.875" style="0" customWidth="1"/>
  </cols>
  <sheetData>
    <row r="1" ht="15.75" customHeight="1"/>
    <row r="2" spans="1:5" ht="30" customHeight="1">
      <c r="A2" s="2"/>
      <c r="B2" s="39" t="s">
        <v>11</v>
      </c>
      <c r="C2" s="39"/>
      <c r="D2" s="39"/>
      <c r="E2" s="39"/>
    </row>
    <row r="3" spans="1:5" ht="20.25" customHeight="1">
      <c r="A3" s="2"/>
      <c r="B3" s="15"/>
      <c r="C3" s="15"/>
      <c r="D3" s="15"/>
      <c r="E3" s="15"/>
    </row>
    <row r="4" spans="1:6" s="1" customFormat="1" ht="13.5" customHeight="1">
      <c r="A4" s="21" t="s">
        <v>0</v>
      </c>
      <c r="B4" s="23" t="s">
        <v>1</v>
      </c>
      <c r="C4" s="23" t="s">
        <v>4</v>
      </c>
      <c r="D4" s="25"/>
      <c r="E4" s="17" t="s">
        <v>2</v>
      </c>
      <c r="F4" s="17" t="s">
        <v>6</v>
      </c>
    </row>
    <row r="5" spans="1:6" s="1" customFormat="1" ht="13.5" customHeight="1">
      <c r="A5" s="22"/>
      <c r="B5" s="24"/>
      <c r="C5" s="26"/>
      <c r="D5" s="27"/>
      <c r="E5" s="18"/>
      <c r="F5" s="18"/>
    </row>
    <row r="6" spans="1:6" ht="24" customHeight="1">
      <c r="A6" s="14" t="s">
        <v>34</v>
      </c>
      <c r="B6" s="5"/>
      <c r="C6" s="32" t="s">
        <v>36</v>
      </c>
      <c r="D6" s="33"/>
      <c r="E6" s="7">
        <f>SUM(E7)</f>
        <v>1178972</v>
      </c>
      <c r="F6" s="7">
        <f>SUM(F7)</f>
        <v>175826</v>
      </c>
    </row>
    <row r="7" spans="1:6" ht="22.5" customHeight="1">
      <c r="A7" s="4"/>
      <c r="B7" s="6" t="s">
        <v>35</v>
      </c>
      <c r="C7" s="30" t="s">
        <v>37</v>
      </c>
      <c r="D7" s="31"/>
      <c r="E7" s="8">
        <f>SUM(E8+E10)</f>
        <v>1178972</v>
      </c>
      <c r="F7" s="8">
        <f>SUM(F8+F10)</f>
        <v>175826</v>
      </c>
    </row>
    <row r="8" spans="1:6" ht="21" customHeight="1">
      <c r="A8" s="4"/>
      <c r="B8" s="6"/>
      <c r="C8" s="28" t="s">
        <v>5</v>
      </c>
      <c r="D8" s="29"/>
      <c r="E8" s="10">
        <f>SUM(E9)</f>
        <v>74262</v>
      </c>
      <c r="F8" s="10">
        <f>SUM(F9)</f>
        <v>0</v>
      </c>
    </row>
    <row r="9" spans="1:6" ht="21" customHeight="1">
      <c r="A9" s="4"/>
      <c r="B9" s="6"/>
      <c r="C9" s="19" t="s">
        <v>38</v>
      </c>
      <c r="D9" s="20"/>
      <c r="E9" s="11">
        <v>74262</v>
      </c>
      <c r="F9" s="12"/>
    </row>
    <row r="10" spans="1:6" ht="21" customHeight="1">
      <c r="A10" s="4"/>
      <c r="B10" s="6"/>
      <c r="C10" s="28" t="s">
        <v>14</v>
      </c>
      <c r="D10" s="29"/>
      <c r="E10" s="10">
        <f>SUM(E11:E15)</f>
        <v>1104710</v>
      </c>
      <c r="F10" s="10">
        <f>SUM(F11:F15)</f>
        <v>175826</v>
      </c>
    </row>
    <row r="11" spans="1:6" ht="21" customHeight="1">
      <c r="A11" s="4"/>
      <c r="B11" s="6"/>
      <c r="C11" s="19" t="s">
        <v>39</v>
      </c>
      <c r="D11" s="20"/>
      <c r="E11" s="11">
        <v>1104710</v>
      </c>
      <c r="F11" s="12"/>
    </row>
    <row r="12" spans="1:6" ht="21" customHeight="1">
      <c r="A12" s="4"/>
      <c r="B12" s="6"/>
      <c r="C12" s="19" t="s">
        <v>59</v>
      </c>
      <c r="D12" s="20"/>
      <c r="E12" s="11"/>
      <c r="F12" s="12">
        <v>100000</v>
      </c>
    </row>
    <row r="13" spans="1:6" ht="21" customHeight="1">
      <c r="A13" s="4"/>
      <c r="B13" s="6"/>
      <c r="C13" s="19" t="s">
        <v>60</v>
      </c>
      <c r="D13" s="20"/>
      <c r="E13" s="11"/>
      <c r="F13" s="12">
        <v>13000</v>
      </c>
    </row>
    <row r="14" spans="1:6" ht="21" customHeight="1">
      <c r="A14" s="4"/>
      <c r="B14" s="6"/>
      <c r="C14" s="19" t="s">
        <v>61</v>
      </c>
      <c r="D14" s="20"/>
      <c r="E14" s="11"/>
      <c r="F14" s="12">
        <v>32000</v>
      </c>
    </row>
    <row r="15" spans="1:6" ht="21" customHeight="1">
      <c r="A15" s="4"/>
      <c r="B15" s="6"/>
      <c r="C15" s="19" t="s">
        <v>62</v>
      </c>
      <c r="D15" s="20"/>
      <c r="E15" s="11"/>
      <c r="F15" s="12">
        <v>30826</v>
      </c>
    </row>
    <row r="16" spans="1:6" ht="24" customHeight="1">
      <c r="A16" s="14" t="s">
        <v>7</v>
      </c>
      <c r="B16" s="5"/>
      <c r="C16" s="32" t="s">
        <v>19</v>
      </c>
      <c r="D16" s="33"/>
      <c r="E16" s="7">
        <f>SUM(E17+E21+E28+E32+E38)</f>
        <v>749768</v>
      </c>
      <c r="F16" s="7">
        <f>SUM(F17+F21+F28+F32+F38)</f>
        <v>0</v>
      </c>
    </row>
    <row r="17" spans="1:6" ht="22.5" customHeight="1">
      <c r="A17" s="4"/>
      <c r="B17" s="6" t="s">
        <v>30</v>
      </c>
      <c r="C17" s="30" t="s">
        <v>31</v>
      </c>
      <c r="D17" s="31"/>
      <c r="E17" s="8">
        <f>SUM(E18)</f>
        <v>142870</v>
      </c>
      <c r="F17" s="8">
        <f>SUM(F18)</f>
        <v>0</v>
      </c>
    </row>
    <row r="18" spans="1:6" ht="21" customHeight="1">
      <c r="A18" s="4"/>
      <c r="B18" s="6"/>
      <c r="C18" s="28" t="s">
        <v>5</v>
      </c>
      <c r="D18" s="29"/>
      <c r="E18" s="10">
        <f>SUM(E19:E20)</f>
        <v>142870</v>
      </c>
      <c r="F18" s="10">
        <f>SUM(F19:F20)</f>
        <v>0</v>
      </c>
    </row>
    <row r="19" spans="1:6" ht="21" customHeight="1">
      <c r="A19" s="4"/>
      <c r="B19" s="6"/>
      <c r="C19" s="19" t="s">
        <v>63</v>
      </c>
      <c r="D19" s="20"/>
      <c r="E19" s="11">
        <v>131070</v>
      </c>
      <c r="F19" s="12"/>
    </row>
    <row r="20" spans="1:6" ht="21" customHeight="1">
      <c r="A20" s="4"/>
      <c r="B20" s="6"/>
      <c r="C20" s="19" t="s">
        <v>64</v>
      </c>
      <c r="D20" s="20"/>
      <c r="E20" s="11">
        <v>11800</v>
      </c>
      <c r="F20" s="12"/>
    </row>
    <row r="21" spans="1:6" ht="22.5" customHeight="1">
      <c r="A21" s="4"/>
      <c r="B21" s="6" t="s">
        <v>22</v>
      </c>
      <c r="C21" s="30" t="s">
        <v>26</v>
      </c>
      <c r="D21" s="31"/>
      <c r="E21" s="8">
        <f>SUM(E22+E24)</f>
        <v>203605</v>
      </c>
      <c r="F21" s="8">
        <f>SUM(F22+F24)</f>
        <v>0</v>
      </c>
    </row>
    <row r="22" spans="1:6" ht="21" customHeight="1">
      <c r="A22" s="4"/>
      <c r="B22" s="6"/>
      <c r="C22" s="28" t="s">
        <v>12</v>
      </c>
      <c r="D22" s="29"/>
      <c r="E22" s="10">
        <f>SUM(E23)</f>
        <v>87552</v>
      </c>
      <c r="F22" s="10">
        <f>SUM(F23)</f>
        <v>0</v>
      </c>
    </row>
    <row r="23" spans="1:6" ht="21" customHeight="1">
      <c r="A23" s="4"/>
      <c r="B23" s="6"/>
      <c r="C23" s="19" t="s">
        <v>29</v>
      </c>
      <c r="D23" s="20"/>
      <c r="E23" s="11">
        <v>87552</v>
      </c>
      <c r="F23" s="12"/>
    </row>
    <row r="24" spans="1:6" ht="21" customHeight="1">
      <c r="A24" s="4"/>
      <c r="B24" s="6"/>
      <c r="C24" s="28" t="s">
        <v>5</v>
      </c>
      <c r="D24" s="29"/>
      <c r="E24" s="10">
        <f>SUM(E25:E25)</f>
        <v>116053</v>
      </c>
      <c r="F24" s="10">
        <f>SUM(F25:F25)</f>
        <v>0</v>
      </c>
    </row>
    <row r="25" spans="1:6" ht="21" customHeight="1">
      <c r="A25" s="4"/>
      <c r="B25" s="6"/>
      <c r="C25" s="19" t="s">
        <v>65</v>
      </c>
      <c r="D25" s="20"/>
      <c r="E25" s="11">
        <v>116053</v>
      </c>
      <c r="F25" s="12"/>
    </row>
    <row r="26" spans="1:6" s="1" customFormat="1" ht="13.5" customHeight="1">
      <c r="A26" s="21" t="s">
        <v>0</v>
      </c>
      <c r="B26" s="23" t="s">
        <v>1</v>
      </c>
      <c r="C26" s="23" t="s">
        <v>4</v>
      </c>
      <c r="D26" s="25"/>
      <c r="E26" s="17" t="s">
        <v>2</v>
      </c>
      <c r="F26" s="17" t="s">
        <v>6</v>
      </c>
    </row>
    <row r="27" spans="1:6" s="1" customFormat="1" ht="18.75" customHeight="1">
      <c r="A27" s="22"/>
      <c r="B27" s="24"/>
      <c r="C27" s="26"/>
      <c r="D27" s="27"/>
      <c r="E27" s="18"/>
      <c r="F27" s="18"/>
    </row>
    <row r="28" spans="1:6" ht="24.75" customHeight="1">
      <c r="A28" s="4"/>
      <c r="B28" s="6" t="s">
        <v>27</v>
      </c>
      <c r="C28" s="30" t="s">
        <v>28</v>
      </c>
      <c r="D28" s="31"/>
      <c r="E28" s="8">
        <f>SUM(E29)</f>
        <v>48650</v>
      </c>
      <c r="F28" s="8">
        <f>SUM(F29)</f>
        <v>0</v>
      </c>
    </row>
    <row r="29" spans="1:6" ht="21" customHeight="1">
      <c r="A29" s="4"/>
      <c r="B29" s="6"/>
      <c r="C29" s="28" t="s">
        <v>5</v>
      </c>
      <c r="D29" s="29"/>
      <c r="E29" s="10">
        <f>SUM(E30:E31)</f>
        <v>48650</v>
      </c>
      <c r="F29" s="10">
        <f>SUM(F30:F31)</f>
        <v>0</v>
      </c>
    </row>
    <row r="30" spans="1:6" ht="21" customHeight="1">
      <c r="A30" s="4"/>
      <c r="B30" s="6"/>
      <c r="C30" s="19" t="s">
        <v>40</v>
      </c>
      <c r="D30" s="20"/>
      <c r="E30" s="11">
        <v>34650</v>
      </c>
      <c r="F30" s="12"/>
    </row>
    <row r="31" spans="1:6" ht="21" customHeight="1">
      <c r="A31" s="4"/>
      <c r="B31" s="6"/>
      <c r="C31" s="19" t="s">
        <v>41</v>
      </c>
      <c r="D31" s="20"/>
      <c r="E31" s="11">
        <v>14000</v>
      </c>
      <c r="F31" s="12"/>
    </row>
    <row r="32" spans="1:6" ht="22.5" customHeight="1">
      <c r="A32" s="4"/>
      <c r="B32" s="6" t="s">
        <v>15</v>
      </c>
      <c r="C32" s="30" t="s">
        <v>20</v>
      </c>
      <c r="D32" s="31"/>
      <c r="E32" s="8">
        <f>SUM(E35+E33)</f>
        <v>287799</v>
      </c>
      <c r="F32" s="8">
        <f>SUM(F35+F33)</f>
        <v>0</v>
      </c>
    </row>
    <row r="33" spans="1:7" ht="21" customHeight="1">
      <c r="A33" s="4"/>
      <c r="B33" s="6"/>
      <c r="C33" s="28" t="s">
        <v>12</v>
      </c>
      <c r="D33" s="29"/>
      <c r="E33" s="10">
        <f>SUM(E34)</f>
        <v>2000</v>
      </c>
      <c r="F33" s="10">
        <f>SUM(F34)</f>
        <v>0</v>
      </c>
      <c r="G33" s="16"/>
    </row>
    <row r="34" spans="1:6" ht="21" customHeight="1">
      <c r="A34" s="4"/>
      <c r="B34" s="6"/>
      <c r="C34" s="19" t="s">
        <v>42</v>
      </c>
      <c r="D34" s="20"/>
      <c r="E34" s="11">
        <v>2000</v>
      </c>
      <c r="F34" s="12"/>
    </row>
    <row r="35" spans="1:6" ht="21" customHeight="1">
      <c r="A35" s="4"/>
      <c r="B35" s="6"/>
      <c r="C35" s="28" t="s">
        <v>5</v>
      </c>
      <c r="D35" s="29"/>
      <c r="E35" s="10">
        <f>SUM(E36:E37)</f>
        <v>285799</v>
      </c>
      <c r="F35" s="10">
        <f>SUM(F36:F37)</f>
        <v>0</v>
      </c>
    </row>
    <row r="36" spans="1:6" ht="21" customHeight="1">
      <c r="A36" s="4"/>
      <c r="B36" s="6"/>
      <c r="C36" s="19" t="s">
        <v>66</v>
      </c>
      <c r="D36" s="20"/>
      <c r="E36" s="11">
        <v>202573</v>
      </c>
      <c r="F36" s="12"/>
    </row>
    <row r="37" spans="1:6" ht="21" customHeight="1">
      <c r="A37" s="4"/>
      <c r="B37" s="6"/>
      <c r="C37" s="19" t="s">
        <v>67</v>
      </c>
      <c r="D37" s="20"/>
      <c r="E37" s="11">
        <f>74590+8636</f>
        <v>83226</v>
      </c>
      <c r="F37" s="12"/>
    </row>
    <row r="38" spans="1:6" ht="24.75" customHeight="1">
      <c r="A38" s="4"/>
      <c r="B38" s="6" t="s">
        <v>32</v>
      </c>
      <c r="C38" s="30" t="s">
        <v>33</v>
      </c>
      <c r="D38" s="31"/>
      <c r="E38" s="8">
        <f>SUM(E39)</f>
        <v>66844</v>
      </c>
      <c r="F38" s="8">
        <f>SUM(F39)</f>
        <v>0</v>
      </c>
    </row>
    <row r="39" spans="1:6" ht="21" customHeight="1">
      <c r="A39" s="4"/>
      <c r="B39" s="6"/>
      <c r="C39" s="28" t="s">
        <v>5</v>
      </c>
      <c r="D39" s="29"/>
      <c r="E39" s="10">
        <f>SUM(E40:E40)</f>
        <v>66844</v>
      </c>
      <c r="F39" s="10">
        <f>SUM(F40:F40)</f>
        <v>0</v>
      </c>
    </row>
    <row r="40" spans="1:6" ht="21" customHeight="1">
      <c r="A40" s="4"/>
      <c r="B40" s="6"/>
      <c r="C40" s="19" t="s">
        <v>68</v>
      </c>
      <c r="D40" s="20"/>
      <c r="E40" s="11">
        <v>66844</v>
      </c>
      <c r="F40" s="12"/>
    </row>
    <row r="41" spans="1:6" ht="24" customHeight="1">
      <c r="A41" s="14" t="s">
        <v>8</v>
      </c>
      <c r="B41" s="5"/>
      <c r="C41" s="35" t="s">
        <v>16</v>
      </c>
      <c r="D41" s="35"/>
      <c r="E41" s="7">
        <f>SUM(E42+E50)</f>
        <v>119101</v>
      </c>
      <c r="F41" s="7">
        <f>SUM(F42+F50)</f>
        <v>0</v>
      </c>
    </row>
    <row r="42" spans="1:6" ht="22.5" customHeight="1">
      <c r="A42" s="4"/>
      <c r="B42" s="6" t="s">
        <v>13</v>
      </c>
      <c r="C42" s="30" t="s">
        <v>17</v>
      </c>
      <c r="D42" s="31"/>
      <c r="E42" s="8">
        <f>SUM(E43)</f>
        <v>49101</v>
      </c>
      <c r="F42" s="8">
        <f>SUM(F43)</f>
        <v>0</v>
      </c>
    </row>
    <row r="43" spans="1:6" ht="21" customHeight="1">
      <c r="A43" s="4"/>
      <c r="B43" s="6"/>
      <c r="C43" s="28" t="s">
        <v>5</v>
      </c>
      <c r="D43" s="34"/>
      <c r="E43" s="10">
        <f>SUM(E44:E47)</f>
        <v>49101</v>
      </c>
      <c r="F43" s="10">
        <f>SUM(F44:F47)</f>
        <v>0</v>
      </c>
    </row>
    <row r="44" spans="1:6" ht="21" customHeight="1">
      <c r="A44" s="4"/>
      <c r="B44" s="6"/>
      <c r="C44" s="19" t="s">
        <v>43</v>
      </c>
      <c r="D44" s="20"/>
      <c r="E44" s="11">
        <v>35201</v>
      </c>
      <c r="F44" s="12"/>
    </row>
    <row r="45" spans="1:6" ht="21" customHeight="1">
      <c r="A45" s="4"/>
      <c r="B45" s="6"/>
      <c r="C45" s="19" t="s">
        <v>44</v>
      </c>
      <c r="D45" s="20"/>
      <c r="E45" s="11">
        <v>2900</v>
      </c>
      <c r="F45" s="12"/>
    </row>
    <row r="46" spans="1:6" ht="21" customHeight="1">
      <c r="A46" s="4"/>
      <c r="B46" s="6"/>
      <c r="C46" s="19" t="s">
        <v>52</v>
      </c>
      <c r="D46" s="20"/>
      <c r="E46" s="11">
        <v>4200</v>
      </c>
      <c r="F46" s="12"/>
    </row>
    <row r="47" spans="1:6" ht="21" customHeight="1">
      <c r="A47" s="4"/>
      <c r="B47" s="6"/>
      <c r="C47" s="19" t="s">
        <v>53</v>
      </c>
      <c r="D47" s="20"/>
      <c r="E47" s="11">
        <v>6800</v>
      </c>
      <c r="F47" s="12"/>
    </row>
    <row r="48" spans="1:6" s="1" customFormat="1" ht="13.5" customHeight="1">
      <c r="A48" s="21" t="s">
        <v>0</v>
      </c>
      <c r="B48" s="23" t="s">
        <v>1</v>
      </c>
      <c r="C48" s="23" t="s">
        <v>4</v>
      </c>
      <c r="D48" s="25"/>
      <c r="E48" s="17" t="s">
        <v>2</v>
      </c>
      <c r="F48" s="17" t="s">
        <v>6</v>
      </c>
    </row>
    <row r="49" spans="1:6" s="1" customFormat="1" ht="13.5" customHeight="1">
      <c r="A49" s="22"/>
      <c r="B49" s="24"/>
      <c r="C49" s="26"/>
      <c r="D49" s="27"/>
      <c r="E49" s="18"/>
      <c r="F49" s="18"/>
    </row>
    <row r="50" spans="1:6" ht="22.5" customHeight="1">
      <c r="A50" s="4"/>
      <c r="B50" s="6" t="s">
        <v>18</v>
      </c>
      <c r="C50" s="30" t="s">
        <v>21</v>
      </c>
      <c r="D50" s="31"/>
      <c r="E50" s="8">
        <f>SUM(E53+E51)</f>
        <v>70000</v>
      </c>
      <c r="F50" s="8">
        <f>SUM(F53+F51)</f>
        <v>0</v>
      </c>
    </row>
    <row r="51" spans="1:6" ht="21" customHeight="1">
      <c r="A51" s="4"/>
      <c r="B51" s="6"/>
      <c r="C51" s="28" t="s">
        <v>14</v>
      </c>
      <c r="D51" s="34"/>
      <c r="E51" s="10">
        <f>SUM(E52)</f>
        <v>20000</v>
      </c>
      <c r="F51" s="10">
        <f>SUM(F52)</f>
        <v>0</v>
      </c>
    </row>
    <row r="52" spans="1:6" ht="30" customHeight="1">
      <c r="A52" s="4"/>
      <c r="B52" s="6"/>
      <c r="C52" s="19" t="s">
        <v>46</v>
      </c>
      <c r="D52" s="20"/>
      <c r="E52" s="11">
        <v>20000</v>
      </c>
      <c r="F52" s="11"/>
    </row>
    <row r="53" spans="1:6" ht="21" customHeight="1">
      <c r="A53" s="4"/>
      <c r="B53" s="6"/>
      <c r="C53" s="28" t="s">
        <v>5</v>
      </c>
      <c r="D53" s="34"/>
      <c r="E53" s="10">
        <f>SUM(E54)</f>
        <v>50000</v>
      </c>
      <c r="F53" s="10">
        <f>SUM(F54)</f>
        <v>0</v>
      </c>
    </row>
    <row r="54" spans="1:6" ht="21" customHeight="1">
      <c r="A54" s="4"/>
      <c r="B54" s="6"/>
      <c r="C54" s="19" t="s">
        <v>45</v>
      </c>
      <c r="D54" s="20"/>
      <c r="E54" s="11">
        <v>50000</v>
      </c>
      <c r="F54" s="11"/>
    </row>
    <row r="55" spans="1:6" ht="24" customHeight="1">
      <c r="A55" s="14" t="s">
        <v>54</v>
      </c>
      <c r="B55" s="5"/>
      <c r="C55" s="35" t="s">
        <v>57</v>
      </c>
      <c r="D55" s="35"/>
      <c r="E55" s="7">
        <f aca="true" t="shared" si="0" ref="E55:F57">SUM(E56)</f>
        <v>4078</v>
      </c>
      <c r="F55" s="7">
        <f t="shared" si="0"/>
        <v>0</v>
      </c>
    </row>
    <row r="56" spans="1:6" ht="22.5" customHeight="1">
      <c r="A56" s="4"/>
      <c r="B56" s="6" t="s">
        <v>55</v>
      </c>
      <c r="C56" s="30" t="s">
        <v>58</v>
      </c>
      <c r="D56" s="31"/>
      <c r="E56" s="8">
        <f t="shared" si="0"/>
        <v>4078</v>
      </c>
      <c r="F56" s="8">
        <f t="shared" si="0"/>
        <v>0</v>
      </c>
    </row>
    <row r="57" spans="1:6" ht="21" customHeight="1">
      <c r="A57" s="4"/>
      <c r="B57" s="6"/>
      <c r="C57" s="28" t="s">
        <v>12</v>
      </c>
      <c r="D57" s="34"/>
      <c r="E57" s="10">
        <f t="shared" si="0"/>
        <v>4078</v>
      </c>
      <c r="F57" s="10">
        <f t="shared" si="0"/>
        <v>0</v>
      </c>
    </row>
    <row r="58" spans="1:6" ht="19.5" customHeight="1">
      <c r="A58" s="4"/>
      <c r="B58" s="6"/>
      <c r="C58" s="19" t="s">
        <v>56</v>
      </c>
      <c r="D58" s="20"/>
      <c r="E58" s="11">
        <v>4078</v>
      </c>
      <c r="F58" s="12"/>
    </row>
    <row r="59" spans="1:6" ht="24" customHeight="1">
      <c r="A59" s="14" t="s">
        <v>9</v>
      </c>
      <c r="B59" s="5"/>
      <c r="C59" s="32" t="s">
        <v>10</v>
      </c>
      <c r="D59" s="33"/>
      <c r="E59" s="7">
        <f aca="true" t="shared" si="1" ref="E59:F61">SUM(E60)</f>
        <v>557099</v>
      </c>
      <c r="F59" s="7">
        <f t="shared" si="1"/>
        <v>0</v>
      </c>
    </row>
    <row r="60" spans="1:6" ht="22.5" customHeight="1">
      <c r="A60" s="4"/>
      <c r="B60" s="6" t="s">
        <v>23</v>
      </c>
      <c r="C60" s="30" t="s">
        <v>24</v>
      </c>
      <c r="D60" s="31"/>
      <c r="E60" s="8">
        <f t="shared" si="1"/>
        <v>557099</v>
      </c>
      <c r="F60" s="8">
        <f t="shared" si="1"/>
        <v>0</v>
      </c>
    </row>
    <row r="61" spans="1:6" ht="21" customHeight="1">
      <c r="A61" s="4"/>
      <c r="B61" s="6"/>
      <c r="C61" s="28" t="s">
        <v>12</v>
      </c>
      <c r="D61" s="34"/>
      <c r="E61" s="10">
        <f t="shared" si="1"/>
        <v>557099</v>
      </c>
      <c r="F61" s="10">
        <f t="shared" si="1"/>
        <v>0</v>
      </c>
    </row>
    <row r="62" spans="1:6" ht="21" customHeight="1">
      <c r="A62" s="4"/>
      <c r="B62" s="6"/>
      <c r="C62" s="19" t="s">
        <v>25</v>
      </c>
      <c r="D62" s="38"/>
      <c r="E62" s="11">
        <v>557099</v>
      </c>
      <c r="F62" s="11"/>
    </row>
    <row r="63" spans="1:6" ht="24" customHeight="1">
      <c r="A63" s="14" t="s">
        <v>47</v>
      </c>
      <c r="B63" s="5"/>
      <c r="C63" s="32" t="s">
        <v>51</v>
      </c>
      <c r="D63" s="33"/>
      <c r="E63" s="7">
        <f aca="true" t="shared" si="2" ref="E63:F65">SUM(E64)</f>
        <v>0</v>
      </c>
      <c r="F63" s="7">
        <f t="shared" si="2"/>
        <v>7825</v>
      </c>
    </row>
    <row r="64" spans="1:6" ht="22.5" customHeight="1">
      <c r="A64" s="4"/>
      <c r="B64" s="6" t="s">
        <v>48</v>
      </c>
      <c r="C64" s="30" t="s">
        <v>50</v>
      </c>
      <c r="D64" s="31"/>
      <c r="E64" s="8">
        <f t="shared" si="2"/>
        <v>0</v>
      </c>
      <c r="F64" s="8">
        <f t="shared" si="2"/>
        <v>7825</v>
      </c>
    </row>
    <row r="65" spans="1:6" ht="21" customHeight="1">
      <c r="A65" s="4"/>
      <c r="B65" s="6"/>
      <c r="C65" s="28" t="s">
        <v>5</v>
      </c>
      <c r="D65" s="29"/>
      <c r="E65" s="10">
        <f t="shared" si="2"/>
        <v>0</v>
      </c>
      <c r="F65" s="10">
        <f t="shared" si="2"/>
        <v>7825</v>
      </c>
    </row>
    <row r="66" spans="1:6" ht="21" customHeight="1">
      <c r="A66" s="4"/>
      <c r="B66" s="6"/>
      <c r="C66" s="19" t="s">
        <v>49</v>
      </c>
      <c r="D66" s="20"/>
      <c r="E66" s="11"/>
      <c r="F66" s="11">
        <v>7825</v>
      </c>
    </row>
    <row r="67" spans="1:6" ht="30" customHeight="1">
      <c r="A67" s="3"/>
      <c r="B67" s="9"/>
      <c r="C67" s="36" t="s">
        <v>3</v>
      </c>
      <c r="D67" s="37"/>
      <c r="E67" s="7">
        <f>SUM(E6+E16+E41+E59+E63+E55)</f>
        <v>2609018</v>
      </c>
      <c r="F67" s="7">
        <f>SUM(F6+F16+F41+F59+F63+F55)</f>
        <v>183651</v>
      </c>
    </row>
    <row r="68" ht="19.5" customHeight="1">
      <c r="C68" s="13" t="s">
        <v>69</v>
      </c>
    </row>
    <row r="69" ht="19.5" customHeight="1">
      <c r="C69" s="13" t="s">
        <v>70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74">
    <mergeCell ref="C55:D55"/>
    <mergeCell ref="C56:D56"/>
    <mergeCell ref="C57:D57"/>
    <mergeCell ref="C58:D58"/>
    <mergeCell ref="C46:D46"/>
    <mergeCell ref="C36:D36"/>
    <mergeCell ref="C30:D30"/>
    <mergeCell ref="C6:D6"/>
    <mergeCell ref="C45:D45"/>
    <mergeCell ref="C16:D16"/>
    <mergeCell ref="C7:D7"/>
    <mergeCell ref="C43:D43"/>
    <mergeCell ref="C15:D15"/>
    <mergeCell ref="C37:D37"/>
    <mergeCell ref="B2:E2"/>
    <mergeCell ref="C4:D5"/>
    <mergeCell ref="B4:B5"/>
    <mergeCell ref="C14:D14"/>
    <mergeCell ref="C12:D12"/>
    <mergeCell ref="C34:D34"/>
    <mergeCell ref="C13:D13"/>
    <mergeCell ref="C24:D24"/>
    <mergeCell ref="E26:E27"/>
    <mergeCell ref="C28:D28"/>
    <mergeCell ref="A4:A5"/>
    <mergeCell ref="F4:F5"/>
    <mergeCell ref="E4:E5"/>
    <mergeCell ref="C21:D21"/>
    <mergeCell ref="C22:D22"/>
    <mergeCell ref="C8:D8"/>
    <mergeCell ref="C9:D9"/>
    <mergeCell ref="C10:D10"/>
    <mergeCell ref="C11:D11"/>
    <mergeCell ref="C17:D17"/>
    <mergeCell ref="C67:D67"/>
    <mergeCell ref="C29:D29"/>
    <mergeCell ref="C38:D38"/>
    <mergeCell ref="C62:D62"/>
    <mergeCell ref="C44:D44"/>
    <mergeCell ref="C60:D60"/>
    <mergeCell ref="C59:D59"/>
    <mergeCell ref="C42:D42"/>
    <mergeCell ref="C51:D51"/>
    <mergeCell ref="C52:D52"/>
    <mergeCell ref="C63:D63"/>
    <mergeCell ref="C64:D64"/>
    <mergeCell ref="C65:D65"/>
    <mergeCell ref="C31:D31"/>
    <mergeCell ref="C61:D61"/>
    <mergeCell ref="C50:D50"/>
    <mergeCell ref="C53:D53"/>
    <mergeCell ref="C54:D54"/>
    <mergeCell ref="C39:D39"/>
    <mergeCell ref="C41:D41"/>
    <mergeCell ref="A26:A27"/>
    <mergeCell ref="B26:B27"/>
    <mergeCell ref="C26:D27"/>
    <mergeCell ref="C32:D32"/>
    <mergeCell ref="C66:D66"/>
    <mergeCell ref="C18:D18"/>
    <mergeCell ref="C19:D19"/>
    <mergeCell ref="C20:D20"/>
    <mergeCell ref="C40:D40"/>
    <mergeCell ref="C33:D33"/>
    <mergeCell ref="F26:F27"/>
    <mergeCell ref="C25:D25"/>
    <mergeCell ref="C23:D23"/>
    <mergeCell ref="A48:A49"/>
    <mergeCell ref="B48:B49"/>
    <mergeCell ref="C48:D49"/>
    <mergeCell ref="E48:E49"/>
    <mergeCell ref="F48:F49"/>
    <mergeCell ref="C35:D35"/>
    <mergeCell ref="C47:D47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90" r:id="rId1"/>
  <headerFooter alignWithMargins="0">
    <oddHeader xml:space="preserve">&amp;R&amp;9Tabela Nr 2
do Uchwały Rady Powiatu Wołomińskiego Nr XIII-119/2011 
z dnia 21.12.2011 r. </oddHeader>
  </headerFooter>
  <rowBreaks count="2" manualBreakCount="2">
    <brk id="25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2011-12-22T10:08:37Z</cp:lastPrinted>
  <dcterms:created xsi:type="dcterms:W3CDTF">2008-11-04T11:49:28Z</dcterms:created>
  <dcterms:modified xsi:type="dcterms:W3CDTF">2011-12-22T10:08:39Z</dcterms:modified>
  <cp:category/>
  <cp:version/>
  <cp:contentType/>
  <cp:contentStatus/>
</cp:coreProperties>
</file>